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2397\Desktop\"/>
    </mc:Choice>
  </mc:AlternateContent>
  <bookViews>
    <workbookView xWindow="28680" yWindow="-120" windowWidth="29040" windowHeight="15720" tabRatio="500"/>
  </bookViews>
  <sheets>
    <sheet name="Arkusz2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D27" i="1"/>
  <c r="C27" i="1"/>
  <c r="J26" i="1"/>
  <c r="D26" i="1"/>
  <c r="C26" i="1"/>
  <c r="B26" i="1"/>
  <c r="J25" i="1"/>
  <c r="D25" i="1"/>
  <c r="C25" i="1"/>
  <c r="B25" i="1"/>
  <c r="J24" i="1"/>
  <c r="D24" i="1"/>
  <c r="C24" i="1"/>
  <c r="B24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D18" i="1"/>
  <c r="C18" i="1"/>
  <c r="D17" i="1"/>
  <c r="C17" i="1"/>
  <c r="I15" i="1"/>
  <c r="D15" i="1"/>
  <c r="C15" i="1"/>
  <c r="B15" i="1"/>
</calcChain>
</file>

<file path=xl/sharedStrings.xml><?xml version="1.0" encoding="utf-8"?>
<sst xmlns="http://schemas.openxmlformats.org/spreadsheetml/2006/main" count="106" uniqueCount="64">
  <si>
    <t>Formularz cenowy</t>
  </si>
  <si>
    <t>Załącznik nr 1</t>
  </si>
  <si>
    <t>pieczątka firmy</t>
  </si>
  <si>
    <t>data</t>
  </si>
  <si>
    <t>L.p</t>
  </si>
  <si>
    <t>Marka i model</t>
  </si>
  <si>
    <t>Część</t>
  </si>
  <si>
    <t>Typ</t>
  </si>
  <si>
    <t>Ilość</t>
  </si>
  <si>
    <t>Cena jednostkowa brutto</t>
  </si>
  <si>
    <t>Wartość brutto</t>
  </si>
  <si>
    <t>Oryginał/  równoważny</t>
  </si>
  <si>
    <t>Kolor</t>
  </si>
  <si>
    <t>Oferowany symbol i producent</t>
  </si>
  <si>
    <t>CANON</t>
  </si>
  <si>
    <t>BĘBEN</t>
  </si>
  <si>
    <t>IR-5250</t>
  </si>
  <si>
    <t>ORYGINAŁ</t>
  </si>
  <si>
    <t>BLACK (CZARNY)</t>
  </si>
  <si>
    <t xml:space="preserve">2776B003 </t>
  </si>
  <si>
    <t>CMY (KOLOROWY)</t>
  </si>
  <si>
    <t xml:space="preserve">2777B003 </t>
  </si>
  <si>
    <t>KONICA MINOLTA</t>
  </si>
  <si>
    <t>DEVELOPER (PROSZEK)</t>
  </si>
  <si>
    <t>BIZHUB 223</t>
  </si>
  <si>
    <t>DV411</t>
  </si>
  <si>
    <t>FUSER</t>
  </si>
  <si>
    <t>BIZHUB C224</t>
  </si>
  <si>
    <t>230V</t>
  </si>
  <si>
    <t>A161R719AA</t>
  </si>
  <si>
    <t>DEVELOPER</t>
  </si>
  <si>
    <t>BIZHUB C308</t>
  </si>
  <si>
    <t>MAGENTA</t>
  </si>
  <si>
    <t>DV-313M</t>
  </si>
  <si>
    <t>YELLOW</t>
  </si>
  <si>
    <t>DV-313Y</t>
  </si>
  <si>
    <t>OKI</t>
  </si>
  <si>
    <t>C301DN</t>
  </si>
  <si>
    <t>CMYK (ZESPOLONY)</t>
  </si>
  <si>
    <t>DR512CMY</t>
  </si>
  <si>
    <t>DR313K</t>
  </si>
  <si>
    <t>DR314K</t>
  </si>
  <si>
    <t xml:space="preserve">AA7RR70822 </t>
  </si>
  <si>
    <t>CYAN</t>
  </si>
  <si>
    <t>IUP36C</t>
  </si>
  <si>
    <t>IUP36M</t>
  </si>
  <si>
    <t>IUP36Y</t>
  </si>
  <si>
    <t>IUP36K</t>
  </si>
  <si>
    <t>MX 317dn</t>
  </si>
  <si>
    <t xml:space="preserve">50F0Z00 </t>
  </si>
  <si>
    <t>1.</t>
  </si>
  <si>
    <t>Termin realizacji: do ……. dni od wysłania zamówienia</t>
  </si>
  <si>
    <t>2.</t>
  </si>
  <si>
    <t>Termin ważności oferty: 30 dni.</t>
  </si>
  <si>
    <t xml:space="preserve">3. </t>
  </si>
  <si>
    <t>Wartość zamówienia brutto:……………………………………….</t>
  </si>
  <si>
    <t>4.</t>
  </si>
  <si>
    <t>Wartość zamówienia netto:………………………………………..</t>
  </si>
  <si>
    <t>5.</t>
  </si>
  <si>
    <t>Oświadczam, że zapoznałem się z treścią zapytania ofertowego i nie wnoszę  żadnych zastrzeżeń.</t>
  </si>
  <si>
    <t>6.</t>
  </si>
  <si>
    <t>Termin gwarancji oferty:.. …….misięcy.</t>
  </si>
  <si>
    <t>Oryginał/równoważny</t>
  </si>
  <si>
    <t>Oferowany symbol/produkt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</si>
</sst>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</font>
    <font>
      <sz val="10"/>
      <color rgb="FFFFFFFF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charset val="1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1"/>
      <color theme="1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3">
    <xf numFmtId="0" fontId="0" fillId="0" borderId="0"/>
    <xf numFmtId="0" fontId="1" fillId="2" borderId="0"/>
    <xf numFmtId="0" fontId="1" fillId="3" borderId="0"/>
    <xf numFmtId="0" fontId="2" fillId="4" borderId="0"/>
    <xf numFmtId="0" fontId="3" fillId="0" borderId="0"/>
    <xf numFmtId="0" fontId="4" fillId="5" borderId="0"/>
    <xf numFmtId="0" fontId="24" fillId="0" borderId="0" applyBorder="0" applyProtection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 applyBorder="0" applyProtection="0"/>
    <xf numFmtId="0" fontId="11" fillId="0" borderId="0" applyBorder="0" applyProtection="0"/>
    <xf numFmtId="0" fontId="12" fillId="0" borderId="0"/>
    <xf numFmtId="0" fontId="13" fillId="8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24" fillId="0" borderId="0"/>
    <xf numFmtId="0" fontId="16" fillId="0" borderId="0"/>
    <xf numFmtId="0" fontId="14" fillId="0" borderId="0"/>
    <xf numFmtId="0" fontId="16" fillId="0" borderId="0"/>
    <xf numFmtId="0" fontId="24" fillId="0" borderId="0"/>
    <xf numFmtId="0" fontId="2" fillId="0" borderId="0"/>
    <xf numFmtId="0" fontId="17" fillId="8" borderId="1"/>
    <xf numFmtId="0" fontId="18" fillId="0" borderId="0"/>
    <xf numFmtId="0" fontId="2" fillId="0" borderId="0"/>
    <xf numFmtId="0" fontId="19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20" fillId="0" borderId="0" xfId="0" applyFont="1"/>
    <xf numFmtId="0" fontId="20" fillId="0" borderId="0" xfId="17" applyFont="1" applyBorder="1" applyAlignment="1">
      <alignment horizontal="left" vertical="center" wrapText="1"/>
    </xf>
    <xf numFmtId="0" fontId="20" fillId="0" borderId="0" xfId="17" applyFont="1" applyBorder="1" applyAlignment="1">
      <alignment horizontal="center" vertical="center" wrapText="1"/>
    </xf>
    <xf numFmtId="0" fontId="20" fillId="0" borderId="2" xfId="17" applyFont="1" applyBorder="1" applyAlignment="1">
      <alignment horizontal="left" vertical="center" wrapText="1"/>
    </xf>
    <xf numFmtId="0" fontId="20" fillId="0" borderId="3" xfId="17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17" applyFont="1" applyBorder="1" applyAlignment="1">
      <alignment horizontal="left" wrapText="1"/>
    </xf>
    <xf numFmtId="0" fontId="21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0" fillId="0" borderId="4" xfId="6" applyFont="1" applyBorder="1" applyAlignment="1" applyProtection="1"/>
    <xf numFmtId="0" fontId="20" fillId="0" borderId="4" xfId="6" applyFont="1" applyBorder="1" applyAlignment="1" applyProtection="1">
      <alignment wrapText="1"/>
    </xf>
    <xf numFmtId="0" fontId="20" fillId="0" borderId="4" xfId="6" applyFont="1" applyBorder="1" applyAlignment="1" applyProtection="1">
      <alignment horizontal="right"/>
    </xf>
    <xf numFmtId="0" fontId="20" fillId="0" borderId="5" xfId="6" applyFont="1" applyBorder="1" applyAlignment="1" applyProtection="1"/>
    <xf numFmtId="0" fontId="0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0" fillId="0" borderId="6" xfId="6" applyFont="1" applyBorder="1" applyAlignment="1" applyProtection="1"/>
    <xf numFmtId="0" fontId="20" fillId="0" borderId="6" xfId="6" applyFont="1" applyBorder="1" applyAlignment="1" applyProtection="1">
      <alignment wrapText="1"/>
    </xf>
    <xf numFmtId="0" fontId="20" fillId="0" borderId="4" xfId="0" applyFont="1" applyBorder="1"/>
    <xf numFmtId="0" fontId="20" fillId="0" borderId="4" xfId="0" applyFont="1" applyBorder="1" applyAlignment="1">
      <alignment horizontal="right"/>
    </xf>
    <xf numFmtId="1" fontId="20" fillId="0" borderId="4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1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right"/>
    </xf>
    <xf numFmtId="0" fontId="20" fillId="0" borderId="0" xfId="6" applyFont="1" applyBorder="1" applyAlignment="1" applyProtection="1"/>
    <xf numFmtId="0" fontId="20" fillId="0" borderId="0" xfId="0" applyFont="1" applyAlignment="1">
      <alignment vertical="center"/>
    </xf>
    <xf numFmtId="0" fontId="21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21" fillId="0" borderId="0" xfId="0" applyFont="1" applyAlignment="1">
      <alignment horizontal="left" wrapText="1"/>
    </xf>
  </cellXfs>
  <cellStyles count="33">
    <cellStyle name="Accent 1 5" xfId="1"/>
    <cellStyle name="Accent 2 6" xfId="2"/>
    <cellStyle name="Accent 3 7" xfId="3"/>
    <cellStyle name="Accent 4" xfId="4"/>
    <cellStyle name="Bad 8" xfId="5"/>
    <cellStyle name="Default 9" xfId="6"/>
    <cellStyle name="Error 10" xfId="7"/>
    <cellStyle name="Footnote 11" xfId="8"/>
    <cellStyle name="Good 12" xfId="9"/>
    <cellStyle name="Heading 1 14" xfId="10"/>
    <cellStyle name="Heading 13" xfId="11"/>
    <cellStyle name="Heading 2 15" xfId="12"/>
    <cellStyle name="Hiperłącze 2" xfId="13"/>
    <cellStyle name="Hiperłącze 3" xfId="14"/>
    <cellStyle name="Hyperlink 16" xfId="15"/>
    <cellStyle name="Neutral 17" xfId="16"/>
    <cellStyle name="Normalny" xfId="0" builtinId="0"/>
    <cellStyle name="Normalny 2" xfId="17"/>
    <cellStyle name="Normalny 2 2" xfId="18"/>
    <cellStyle name="Normalny 2 3" xfId="19"/>
    <cellStyle name="Normalny 2 4" xfId="20"/>
    <cellStyle name="Normalny 3" xfId="21"/>
    <cellStyle name="Normalny 4" xfId="22"/>
    <cellStyle name="Normalny 4 2" xfId="23"/>
    <cellStyle name="Normalny 5" xfId="24"/>
    <cellStyle name="Normalny 6" xfId="25"/>
    <cellStyle name="Normalny 7" xfId="26"/>
    <cellStyle name="Note 18" xfId="27"/>
    <cellStyle name="Result 19" xfId="28"/>
    <cellStyle name="Status 20" xfId="29"/>
    <cellStyle name="Tekst objaśnienia 2" xfId="30"/>
    <cellStyle name="Text 21" xfId="31"/>
    <cellStyle name="Warning 22" xfId="32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51653/Desktop/dok%20zam&#243;wienia%202026/Downloads/Zam&#243;wi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MÓWIENIE"/>
    </sheetNames>
    <sheetDataSet>
      <sheetData sheetId="0">
        <row r="23">
          <cell r="A23" t="str">
            <v>KONICA MINOLTA</v>
          </cell>
          <cell r="B23" t="str">
            <v>BIZHUB C224</v>
          </cell>
          <cell r="C23" t="str">
            <v>BĘBEN</v>
          </cell>
          <cell r="D23" t="str">
            <v>CMY (KOLOROWY)</v>
          </cell>
        </row>
        <row r="25">
          <cell r="B25" t="str">
            <v>BIZHUB 458E</v>
          </cell>
          <cell r="C25" t="str">
            <v>BĘBEN</v>
          </cell>
        </row>
        <row r="26">
          <cell r="B26" t="str">
            <v>BIZHUB 450I</v>
          </cell>
          <cell r="C26" t="str">
            <v>FUSER</v>
          </cell>
        </row>
        <row r="51">
          <cell r="B51" t="str">
            <v>BIZHUB C3320I</v>
          </cell>
          <cell r="C51" t="str">
            <v>BĘBEN</v>
          </cell>
        </row>
        <row r="52">
          <cell r="A52" t="str">
            <v>KONICA MINOLTA</v>
          </cell>
          <cell r="B52" t="str">
            <v>BIZHUB C3320I</v>
          </cell>
          <cell r="C52" t="str">
            <v>BĘBEN</v>
          </cell>
        </row>
        <row r="53">
          <cell r="A53" t="str">
            <v>KONICA MINOLTA</v>
          </cell>
          <cell r="B53" t="str">
            <v>BIZHUB C3320I</v>
          </cell>
          <cell r="C53" t="str">
            <v>BĘBEN</v>
          </cell>
        </row>
        <row r="54">
          <cell r="A54" t="str">
            <v>KONICA MINOLTA</v>
          </cell>
          <cell r="B54" t="str">
            <v>BIZHUB C3320I</v>
          </cell>
          <cell r="C54" t="str">
            <v>BĘBEN</v>
          </cell>
        </row>
        <row r="57">
          <cell r="A57" t="str">
            <v>LEXMARK</v>
          </cell>
          <cell r="C57" t="str">
            <v>BĘBEN</v>
          </cell>
        </row>
        <row r="58">
          <cell r="A58" t="str">
            <v>KONICA MINOLTA</v>
          </cell>
          <cell r="B58" t="str">
            <v>BIZHUB</v>
          </cell>
          <cell r="C58" t="str">
            <v>PICKUP ROLLER</v>
          </cell>
          <cell r="E58" t="str">
            <v>A00J563600</v>
          </cell>
        </row>
        <row r="59">
          <cell r="A59" t="str">
            <v>KONICA MINOLTA</v>
          </cell>
          <cell r="B59" t="str">
            <v>BIZHUB</v>
          </cell>
          <cell r="C59" t="str">
            <v>PICKUP ROLLER</v>
          </cell>
          <cell r="E59" t="str">
            <v>A5C1562200</v>
          </cell>
        </row>
        <row r="60">
          <cell r="A60" t="str">
            <v>KONICA MINOLTA</v>
          </cell>
          <cell r="B60" t="str">
            <v>BIZHUB</v>
          </cell>
          <cell r="C60" t="str">
            <v>PICKUP ROLLER</v>
          </cell>
          <cell r="E60" t="str">
            <v>A64J564101</v>
          </cell>
        </row>
        <row r="61">
          <cell r="B61" t="str">
            <v>BIZHUB</v>
          </cell>
          <cell r="C61" t="str">
            <v>PICKUP ROLLER</v>
          </cell>
          <cell r="E61" t="str">
            <v>A64J564201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6"/>
  <sheetViews>
    <sheetView tabSelected="1" zoomScale="85" zoomScaleNormal="85" workbookViewId="0">
      <selection activeCell="L8" sqref="L8"/>
    </sheetView>
  </sheetViews>
  <sheetFormatPr defaultColWidth="9.140625" defaultRowHeight="15" x14ac:dyDescent="0.25"/>
  <cols>
    <col min="1" max="1" width="9.140625" style="1"/>
    <col min="2" max="2" width="22.85546875" style="1" customWidth="1"/>
    <col min="3" max="3" width="39.5703125" style="1" customWidth="1"/>
    <col min="4" max="4" width="40.140625" style="1" customWidth="1"/>
    <col min="5" max="5" width="11.42578125" style="1" customWidth="1"/>
    <col min="6" max="6" width="15.85546875" style="1" customWidth="1"/>
    <col min="7" max="7" width="14.5703125" style="1" customWidth="1"/>
    <col min="8" max="9" width="16.42578125" style="1" customWidth="1"/>
    <col min="10" max="10" width="19.140625" style="1" customWidth="1"/>
    <col min="11" max="11" width="20.42578125" style="1" customWidth="1"/>
    <col min="12" max="12" width="20" style="1" customWidth="1"/>
    <col min="13" max="16384" width="9.140625" style="1"/>
  </cols>
  <sheetData>
    <row r="2" spans="1:12" x14ac:dyDescent="0.25">
      <c r="A2" s="2"/>
      <c r="B2" s="2"/>
      <c r="C2" s="2"/>
      <c r="D2" s="2"/>
      <c r="E2" s="2"/>
      <c r="F2" s="2"/>
      <c r="G2" s="2"/>
      <c r="H2" s="1" t="s">
        <v>0</v>
      </c>
      <c r="J2" s="2"/>
      <c r="K2" s="2"/>
    </row>
    <row r="3" spans="1:12" x14ac:dyDescent="0.25">
      <c r="A3" s="2"/>
      <c r="B3" s="2"/>
      <c r="C3" s="2"/>
      <c r="D3" s="2"/>
      <c r="E3" s="2"/>
      <c r="F3" s="2"/>
      <c r="G3" s="2"/>
      <c r="H3" s="2" t="s">
        <v>1</v>
      </c>
      <c r="I3" s="2"/>
      <c r="J3" s="2"/>
    </row>
    <row r="4" spans="1:12" x14ac:dyDescent="0.25">
      <c r="A4" s="2"/>
      <c r="B4" s="2"/>
      <c r="C4" s="2"/>
      <c r="D4" s="2"/>
      <c r="E4" s="3"/>
      <c r="F4" s="2"/>
      <c r="G4" s="2"/>
      <c r="H4" s="4"/>
      <c r="I4" s="2"/>
      <c r="J4" s="2"/>
    </row>
    <row r="5" spans="1:12" x14ac:dyDescent="0.25">
      <c r="A5" s="2"/>
      <c r="B5" s="5" t="s">
        <v>2</v>
      </c>
      <c r="C5" s="2"/>
      <c r="D5" s="2"/>
      <c r="E5" s="2"/>
      <c r="F5" s="2"/>
      <c r="G5" s="2"/>
      <c r="H5" s="3" t="s">
        <v>3</v>
      </c>
      <c r="I5" s="3"/>
      <c r="J5" s="2"/>
      <c r="K5" s="2"/>
    </row>
    <row r="6" spans="1:12" x14ac:dyDescent="0.25">
      <c r="A6" s="2"/>
      <c r="B6" s="3"/>
      <c r="C6" s="2"/>
      <c r="D6" s="2"/>
      <c r="E6" s="2"/>
      <c r="F6" s="2"/>
      <c r="G6" s="2"/>
      <c r="H6" s="3"/>
      <c r="I6" s="3"/>
      <c r="J6" s="2"/>
      <c r="K6" s="2"/>
    </row>
    <row r="7" spans="1:12" ht="43.5" x14ac:dyDescent="0.25">
      <c r="A7" s="6" t="s">
        <v>4</v>
      </c>
      <c r="B7" s="6" t="s">
        <v>5</v>
      </c>
      <c r="C7" s="6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6" t="s">
        <v>11</v>
      </c>
      <c r="I7" s="8" t="s">
        <v>12</v>
      </c>
      <c r="J7" s="26" t="s">
        <v>13</v>
      </c>
      <c r="K7" s="29" t="s">
        <v>62</v>
      </c>
      <c r="L7" s="28" t="s">
        <v>63</v>
      </c>
    </row>
    <row r="8" spans="1:12" ht="30" x14ac:dyDescent="0.25">
      <c r="A8" s="9">
        <v>1</v>
      </c>
      <c r="B8" s="10" t="s">
        <v>14</v>
      </c>
      <c r="C8" s="10" t="s">
        <v>15</v>
      </c>
      <c r="D8" s="11" t="s">
        <v>16</v>
      </c>
      <c r="E8" s="12">
        <v>2</v>
      </c>
      <c r="F8" s="9"/>
      <c r="G8" s="9"/>
      <c r="H8" s="13" t="s">
        <v>17</v>
      </c>
      <c r="I8" s="11" t="s">
        <v>18</v>
      </c>
      <c r="J8" s="14" t="s">
        <v>19</v>
      </c>
      <c r="K8" s="18"/>
      <c r="L8" s="18"/>
    </row>
    <row r="9" spans="1:12" ht="30" x14ac:dyDescent="0.25">
      <c r="A9" s="9">
        <v>2</v>
      </c>
      <c r="B9" s="10" t="s">
        <v>14</v>
      </c>
      <c r="C9" s="10" t="s">
        <v>15</v>
      </c>
      <c r="D9" s="11" t="s">
        <v>16</v>
      </c>
      <c r="E9" s="12">
        <v>5</v>
      </c>
      <c r="F9" s="9"/>
      <c r="G9" s="9"/>
      <c r="H9" s="13" t="s">
        <v>17</v>
      </c>
      <c r="I9" s="11" t="s">
        <v>20</v>
      </c>
      <c r="J9" s="14" t="s">
        <v>21</v>
      </c>
      <c r="K9" s="18"/>
      <c r="L9" s="18"/>
    </row>
    <row r="10" spans="1:12" ht="30" x14ac:dyDescent="0.25">
      <c r="A10" s="9">
        <v>3</v>
      </c>
      <c r="B10" s="10" t="s">
        <v>22</v>
      </c>
      <c r="C10" s="10" t="s">
        <v>23</v>
      </c>
      <c r="D10" s="10" t="s">
        <v>24</v>
      </c>
      <c r="E10" s="12">
        <v>4</v>
      </c>
      <c r="F10" s="9"/>
      <c r="G10" s="9"/>
      <c r="H10" s="13" t="s">
        <v>17</v>
      </c>
      <c r="I10" s="11" t="s">
        <v>18</v>
      </c>
      <c r="J10" s="27" t="s">
        <v>25</v>
      </c>
      <c r="K10" s="18"/>
      <c r="L10" s="18"/>
    </row>
    <row r="11" spans="1:12" x14ac:dyDescent="0.25">
      <c r="A11" s="9">
        <v>4</v>
      </c>
      <c r="B11" s="10" t="s">
        <v>22</v>
      </c>
      <c r="C11" s="11" t="s">
        <v>26</v>
      </c>
      <c r="D11" s="10" t="s">
        <v>27</v>
      </c>
      <c r="E11" s="12">
        <v>2</v>
      </c>
      <c r="F11" s="9"/>
      <c r="G11" s="9"/>
      <c r="H11" s="13" t="s">
        <v>17</v>
      </c>
      <c r="I11" s="10" t="s">
        <v>28</v>
      </c>
      <c r="J11" s="15" t="s">
        <v>29</v>
      </c>
      <c r="K11" s="18"/>
      <c r="L11" s="18"/>
    </row>
    <row r="12" spans="1:12" x14ac:dyDescent="0.25">
      <c r="A12" s="9">
        <v>5</v>
      </c>
      <c r="B12" s="10" t="s">
        <v>22</v>
      </c>
      <c r="C12" s="11" t="s">
        <v>30</v>
      </c>
      <c r="D12" s="11" t="s">
        <v>31</v>
      </c>
      <c r="E12" s="12">
        <v>2</v>
      </c>
      <c r="F12" s="9"/>
      <c r="G12" s="9"/>
      <c r="H12" s="13" t="s">
        <v>17</v>
      </c>
      <c r="I12" s="11" t="s">
        <v>32</v>
      </c>
      <c r="J12" s="27" t="s">
        <v>33</v>
      </c>
      <c r="K12" s="18"/>
      <c r="L12" s="18"/>
    </row>
    <row r="13" spans="1:12" x14ac:dyDescent="0.25">
      <c r="A13" s="9"/>
      <c r="B13" s="10" t="s">
        <v>22</v>
      </c>
      <c r="C13" s="11" t="s">
        <v>30</v>
      </c>
      <c r="D13" s="11" t="s">
        <v>31</v>
      </c>
      <c r="E13" s="12">
        <v>2</v>
      </c>
      <c r="F13" s="9"/>
      <c r="G13" s="9"/>
      <c r="H13" s="13" t="s">
        <v>17</v>
      </c>
      <c r="I13" s="11" t="s">
        <v>34</v>
      </c>
      <c r="J13" s="27" t="s">
        <v>35</v>
      </c>
      <c r="K13" s="18"/>
      <c r="L13" s="18"/>
    </row>
    <row r="14" spans="1:12" ht="30" x14ac:dyDescent="0.25">
      <c r="A14" s="9">
        <v>6</v>
      </c>
      <c r="B14" s="10" t="s">
        <v>36</v>
      </c>
      <c r="C14" s="11" t="s">
        <v>15</v>
      </c>
      <c r="D14" s="11" t="s">
        <v>37</v>
      </c>
      <c r="E14" s="12">
        <v>4</v>
      </c>
      <c r="F14" s="9"/>
      <c r="G14" s="9"/>
      <c r="H14" s="13" t="s">
        <v>17</v>
      </c>
      <c r="I14" s="11" t="s">
        <v>38</v>
      </c>
      <c r="J14" s="15">
        <v>44968301</v>
      </c>
      <c r="K14" s="18"/>
      <c r="L14" s="18"/>
    </row>
    <row r="15" spans="1:12" ht="30" x14ac:dyDescent="0.25">
      <c r="A15" s="9">
        <v>7</v>
      </c>
      <c r="B15" s="10" t="str">
        <f>[1]ZAMÓWIENIE!$A$23</f>
        <v>KONICA MINOLTA</v>
      </c>
      <c r="C15" s="10" t="str">
        <f>[1]ZAMÓWIENIE!$C$23</f>
        <v>BĘBEN</v>
      </c>
      <c r="D15" s="10" t="str">
        <f>[1]ZAMÓWIENIE!$B$23</f>
        <v>BIZHUB C224</v>
      </c>
      <c r="E15" s="12">
        <v>9</v>
      </c>
      <c r="F15" s="9"/>
      <c r="G15" s="9"/>
      <c r="H15" s="13" t="s">
        <v>17</v>
      </c>
      <c r="I15" s="11" t="str">
        <f>[1]ZAMÓWIENIE!$D$23</f>
        <v>CMY (KOLOROWY)</v>
      </c>
      <c r="J15" s="27" t="s">
        <v>39</v>
      </c>
      <c r="K15" s="18"/>
      <c r="L15" s="18"/>
    </row>
    <row r="16" spans="1:12" ht="30" x14ac:dyDescent="0.25">
      <c r="A16" s="9">
        <v>8</v>
      </c>
      <c r="B16" s="10" t="s">
        <v>22</v>
      </c>
      <c r="C16" s="10" t="s">
        <v>15</v>
      </c>
      <c r="D16" s="10" t="s">
        <v>31</v>
      </c>
      <c r="E16" s="12">
        <v>5</v>
      </c>
      <c r="F16" s="9"/>
      <c r="G16" s="9"/>
      <c r="H16" s="13" t="s">
        <v>17</v>
      </c>
      <c r="I16" s="11" t="s">
        <v>18</v>
      </c>
      <c r="J16" s="27" t="s">
        <v>40</v>
      </c>
      <c r="K16" s="18"/>
      <c r="L16" s="18"/>
    </row>
    <row r="17" spans="1:12" ht="30" x14ac:dyDescent="0.25">
      <c r="A17" s="9">
        <v>9</v>
      </c>
      <c r="B17" s="10" t="s">
        <v>22</v>
      </c>
      <c r="C17" s="10" t="str">
        <f>[1]ZAMÓWIENIE!$C$25</f>
        <v>BĘBEN</v>
      </c>
      <c r="D17" s="10" t="str">
        <f>[1]ZAMÓWIENIE!$B$25</f>
        <v>BIZHUB 458E</v>
      </c>
      <c r="E17" s="12">
        <v>3</v>
      </c>
      <c r="F17" s="9"/>
      <c r="G17" s="9"/>
      <c r="H17" s="13" t="s">
        <v>17</v>
      </c>
      <c r="I17" s="11" t="s">
        <v>18</v>
      </c>
      <c r="J17" s="27" t="s">
        <v>41</v>
      </c>
      <c r="K17" s="18"/>
      <c r="L17" s="18"/>
    </row>
    <row r="18" spans="1:12" x14ac:dyDescent="0.25">
      <c r="A18" s="9">
        <v>10</v>
      </c>
      <c r="B18" s="10" t="s">
        <v>22</v>
      </c>
      <c r="C18" s="10" t="str">
        <f>[1]ZAMÓWIENIE!$C$26</f>
        <v>FUSER</v>
      </c>
      <c r="D18" s="10" t="str">
        <f>[1]ZAMÓWIENIE!$B$26</f>
        <v>BIZHUB 450I</v>
      </c>
      <c r="E18" s="12">
        <v>2</v>
      </c>
      <c r="F18" s="9"/>
      <c r="G18" s="9"/>
      <c r="H18" s="13" t="s">
        <v>17</v>
      </c>
      <c r="I18" s="10" t="s">
        <v>28</v>
      </c>
      <c r="J18" s="15" t="s">
        <v>42</v>
      </c>
      <c r="K18" s="18"/>
      <c r="L18" s="18"/>
    </row>
    <row r="19" spans="1:12" x14ac:dyDescent="0.25">
      <c r="A19" s="9">
        <v>11</v>
      </c>
      <c r="B19" s="10" t="s">
        <v>22</v>
      </c>
      <c r="C19" s="10" t="str">
        <f>[1]ZAMÓWIENIE!$C$51</f>
        <v>BĘBEN</v>
      </c>
      <c r="D19" s="10" t="str">
        <f>[1]ZAMÓWIENIE!$B$51</f>
        <v>BIZHUB C3320I</v>
      </c>
      <c r="E19" s="12">
        <v>3</v>
      </c>
      <c r="F19" s="9"/>
      <c r="G19" s="9"/>
      <c r="H19" s="13" t="s">
        <v>17</v>
      </c>
      <c r="I19" s="10" t="s">
        <v>43</v>
      </c>
      <c r="J19" s="27" t="s">
        <v>44</v>
      </c>
      <c r="K19" s="18"/>
      <c r="L19" s="18"/>
    </row>
    <row r="20" spans="1:12" x14ac:dyDescent="0.25">
      <c r="A20" s="9">
        <v>12</v>
      </c>
      <c r="B20" s="10" t="str">
        <f>[1]ZAMÓWIENIE!$A$52</f>
        <v>KONICA MINOLTA</v>
      </c>
      <c r="C20" s="10" t="str">
        <f>[1]ZAMÓWIENIE!$C$52</f>
        <v>BĘBEN</v>
      </c>
      <c r="D20" s="11" t="str">
        <f>[1]ZAMÓWIENIE!$B$52</f>
        <v>BIZHUB C3320I</v>
      </c>
      <c r="E20" s="12">
        <v>4</v>
      </c>
      <c r="F20" s="9"/>
      <c r="G20" s="9"/>
      <c r="H20" s="13" t="s">
        <v>17</v>
      </c>
      <c r="I20" s="10" t="s">
        <v>32</v>
      </c>
      <c r="J20" s="27" t="s">
        <v>45</v>
      </c>
      <c r="K20" s="18"/>
      <c r="L20" s="18"/>
    </row>
    <row r="21" spans="1:12" x14ac:dyDescent="0.25">
      <c r="A21" s="9">
        <v>13</v>
      </c>
      <c r="B21" s="16" t="str">
        <f>[1]ZAMÓWIENIE!$A$53</f>
        <v>KONICA MINOLTA</v>
      </c>
      <c r="C21" s="11" t="str">
        <f>[1]ZAMÓWIENIE!$C$53</f>
        <v>BĘBEN</v>
      </c>
      <c r="D21" s="17" t="str">
        <f>[1]ZAMÓWIENIE!$B$53</f>
        <v>BIZHUB C3320I</v>
      </c>
      <c r="E21" s="12">
        <v>4</v>
      </c>
      <c r="F21" s="9"/>
      <c r="G21" s="9"/>
      <c r="H21" s="13" t="s">
        <v>17</v>
      </c>
      <c r="I21" s="10" t="s">
        <v>34</v>
      </c>
      <c r="J21" s="27" t="s">
        <v>46</v>
      </c>
      <c r="K21" s="18"/>
      <c r="L21" s="18"/>
    </row>
    <row r="22" spans="1:12" ht="30" x14ac:dyDescent="0.25">
      <c r="A22" s="9">
        <v>14</v>
      </c>
      <c r="B22" s="18" t="str">
        <f>[1]ZAMÓWIENIE!$A$54</f>
        <v>KONICA MINOLTA</v>
      </c>
      <c r="C22" s="9" t="str">
        <f>[1]ZAMÓWIENIE!$C$54</f>
        <v>BĘBEN</v>
      </c>
      <c r="D22" s="18" t="str">
        <f>[1]ZAMÓWIENIE!$B$54</f>
        <v>BIZHUB C3320I</v>
      </c>
      <c r="E22" s="19">
        <v>4</v>
      </c>
      <c r="F22" s="9"/>
      <c r="G22" s="9"/>
      <c r="H22" s="13" t="s">
        <v>17</v>
      </c>
      <c r="I22" s="11" t="s">
        <v>18</v>
      </c>
      <c r="J22" s="27" t="s">
        <v>47</v>
      </c>
      <c r="K22" s="18"/>
      <c r="L22" s="18"/>
    </row>
    <row r="23" spans="1:12" x14ac:dyDescent="0.25">
      <c r="A23" s="9">
        <v>15</v>
      </c>
      <c r="B23" s="10" t="str">
        <f>[1]ZAMÓWIENIE!$A$57</f>
        <v>LEXMARK</v>
      </c>
      <c r="C23" s="9" t="str">
        <f>[1]ZAMÓWIENIE!$C$57</f>
        <v>BĘBEN</v>
      </c>
      <c r="D23" s="18" t="s">
        <v>48</v>
      </c>
      <c r="E23" s="19">
        <v>2</v>
      </c>
      <c r="F23" s="9"/>
      <c r="G23" s="9"/>
      <c r="H23" s="13" t="s">
        <v>17</v>
      </c>
      <c r="I23" s="10"/>
      <c r="J23" s="14" t="s">
        <v>49</v>
      </c>
      <c r="K23" s="18"/>
      <c r="L23" s="18"/>
    </row>
    <row r="24" spans="1:12" x14ac:dyDescent="0.25">
      <c r="A24" s="9">
        <v>16</v>
      </c>
      <c r="B24" s="10" t="str">
        <f>[1]ZAMÓWIENIE!$A$58</f>
        <v>KONICA MINOLTA</v>
      </c>
      <c r="C24" s="9" t="str">
        <f>[1]ZAMÓWIENIE!$C$58</f>
        <v>PICKUP ROLLER</v>
      </c>
      <c r="D24" s="18" t="str">
        <f>[1]ZAMÓWIENIE!$B$58</f>
        <v>BIZHUB</v>
      </c>
      <c r="E24" s="19">
        <v>30</v>
      </c>
      <c r="F24" s="9"/>
      <c r="G24" s="9"/>
      <c r="H24" s="13" t="s">
        <v>17</v>
      </c>
      <c r="I24" s="10"/>
      <c r="J24" s="27" t="str">
        <f>[1]ZAMÓWIENIE!$E$58</f>
        <v>A00J563600</v>
      </c>
      <c r="K24" s="18"/>
      <c r="L24" s="18"/>
    </row>
    <row r="25" spans="1:12" x14ac:dyDescent="0.25">
      <c r="A25" s="9">
        <v>17</v>
      </c>
      <c r="B25" s="10" t="str">
        <f>[1]ZAMÓWIENIE!$A$59</f>
        <v>KONICA MINOLTA</v>
      </c>
      <c r="C25" s="9" t="str">
        <f>[1]ZAMÓWIENIE!$C$59</f>
        <v>PICKUP ROLLER</v>
      </c>
      <c r="D25" s="18" t="str">
        <f>[1]ZAMÓWIENIE!$B$59</f>
        <v>BIZHUB</v>
      </c>
      <c r="E25" s="19">
        <v>15</v>
      </c>
      <c r="F25" s="9"/>
      <c r="G25" s="9"/>
      <c r="H25" s="13" t="s">
        <v>17</v>
      </c>
      <c r="I25" s="10"/>
      <c r="J25" s="27" t="str">
        <f>[1]ZAMÓWIENIE!$E$59</f>
        <v>A5C1562200</v>
      </c>
      <c r="K25" s="18"/>
      <c r="L25" s="18"/>
    </row>
    <row r="26" spans="1:12" x14ac:dyDescent="0.25">
      <c r="A26" s="9">
        <v>18</v>
      </c>
      <c r="B26" s="10" t="str">
        <f>[1]ZAMÓWIENIE!$A$60</f>
        <v>KONICA MINOLTA</v>
      </c>
      <c r="C26" s="9" t="str">
        <f>[1]ZAMÓWIENIE!$C$60</f>
        <v>PICKUP ROLLER</v>
      </c>
      <c r="D26" s="18" t="str">
        <f>[1]ZAMÓWIENIE!$B$60</f>
        <v>BIZHUB</v>
      </c>
      <c r="E26" s="19">
        <v>20</v>
      </c>
      <c r="F26" s="9"/>
      <c r="G26" s="9"/>
      <c r="H26" s="13" t="s">
        <v>17</v>
      </c>
      <c r="I26" s="10"/>
      <c r="J26" s="27" t="str">
        <f>[1]ZAMÓWIENIE!$E$60</f>
        <v>A64J564101</v>
      </c>
      <c r="K26" s="18"/>
      <c r="L26" s="18"/>
    </row>
    <row r="27" spans="1:12" x14ac:dyDescent="0.25">
      <c r="A27" s="9">
        <v>19</v>
      </c>
      <c r="B27" s="9" t="s">
        <v>22</v>
      </c>
      <c r="C27" s="20" t="str">
        <f>[1]ZAMÓWIENIE!$C$61</f>
        <v>PICKUP ROLLER</v>
      </c>
      <c r="D27" s="9" t="str">
        <f>[1]ZAMÓWIENIE!$B$61</f>
        <v>BIZHUB</v>
      </c>
      <c r="E27" s="19">
        <v>10</v>
      </c>
      <c r="F27" s="9"/>
      <c r="G27" s="9"/>
      <c r="H27" s="13" t="s">
        <v>17</v>
      </c>
      <c r="I27" s="10"/>
      <c r="J27" s="27" t="str">
        <f>[1]ZAMÓWIENIE!$E$61</f>
        <v>A64J564201</v>
      </c>
      <c r="K27" s="18"/>
      <c r="L27" s="18"/>
    </row>
    <row r="28" spans="1:12" x14ac:dyDescent="0.25">
      <c r="A28" s="21"/>
      <c r="B28" s="21"/>
      <c r="C28" s="22"/>
      <c r="D28" s="21"/>
      <c r="E28" s="23"/>
      <c r="F28" s="21"/>
      <c r="G28" s="21"/>
      <c r="H28" s="24"/>
      <c r="I28" s="24"/>
      <c r="J28" s="21"/>
    </row>
    <row r="29" spans="1:12" x14ac:dyDescent="0.25">
      <c r="A29" s="21"/>
      <c r="B29" s="21"/>
      <c r="C29" s="22"/>
      <c r="D29" s="21"/>
      <c r="E29" s="23"/>
      <c r="F29" s="21"/>
      <c r="G29" s="21"/>
      <c r="H29" s="24"/>
      <c r="I29" s="24"/>
      <c r="J29" s="21"/>
    </row>
    <row r="31" spans="1:12" ht="15" customHeight="1" x14ac:dyDescent="0.25">
      <c r="A31" s="25" t="s">
        <v>50</v>
      </c>
      <c r="B31" s="1" t="s">
        <v>51</v>
      </c>
    </row>
    <row r="32" spans="1:12" x14ac:dyDescent="0.25">
      <c r="A32" s="1" t="s">
        <v>52</v>
      </c>
      <c r="B32" s="1" t="s">
        <v>53</v>
      </c>
    </row>
    <row r="33" spans="1:2" x14ac:dyDescent="0.25">
      <c r="A33" s="1" t="s">
        <v>54</v>
      </c>
      <c r="B33" s="1" t="s">
        <v>55</v>
      </c>
    </row>
    <row r="34" spans="1:2" x14ac:dyDescent="0.25">
      <c r="A34" s="1" t="s">
        <v>56</v>
      </c>
      <c r="B34" s="1" t="s">
        <v>57</v>
      </c>
    </row>
    <row r="35" spans="1:2" x14ac:dyDescent="0.25">
      <c r="A35" s="1" t="s">
        <v>58</v>
      </c>
      <c r="B35" s="1" t="s">
        <v>59</v>
      </c>
    </row>
    <row r="36" spans="1:2" x14ac:dyDescent="0.25">
      <c r="A36" s="1" t="s">
        <v>60</v>
      </c>
      <c r="B36" s="1" t="s">
        <v>61</v>
      </c>
    </row>
  </sheetData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Straż Graniczna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Czekierda Katarzyna</dc:creator>
  <dc:description/>
  <cp:lastModifiedBy>Krajewska Monika</cp:lastModifiedBy>
  <cp:revision>1</cp:revision>
  <cp:lastPrinted>2026-09-02T11:13:29Z</cp:lastPrinted>
  <dcterms:created xsi:type="dcterms:W3CDTF">2022-06-03T11:16:50Z</dcterms:created>
  <dcterms:modified xsi:type="dcterms:W3CDTF">2026-09-02T12:51:58Z</dcterms:modified>
  <dc:language>pl-PL</dc:language>
</cp:coreProperties>
</file>